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021" sheetId="7" r:id="rId1"/>
  </sheets>
  <calcPr calcId="145621"/>
</workbook>
</file>

<file path=xl/calcChain.xml><?xml version="1.0" encoding="utf-8"?>
<calcChain xmlns="http://schemas.openxmlformats.org/spreadsheetml/2006/main">
  <c r="C10" i="7" l="1"/>
  <c r="E10" i="7" s="1"/>
  <c r="C9" i="7"/>
  <c r="E9" i="7" s="1"/>
  <c r="C8" i="7"/>
  <c r="E8" i="7" s="1"/>
  <c r="C7" i="7"/>
  <c r="E7" i="7" s="1"/>
  <c r="C6" i="7"/>
  <c r="E6" i="7"/>
  <c r="C5" i="7"/>
  <c r="E5" i="7" s="1"/>
  <c r="B5" i="7"/>
  <c r="C4" i="7"/>
  <c r="E4" i="7" s="1"/>
  <c r="B4" i="7"/>
  <c r="C3" i="7"/>
  <c r="E3" i="7" s="1"/>
  <c r="C2" i="7"/>
  <c r="D12" i="7"/>
  <c r="B12" i="7"/>
  <c r="C12" i="7" l="1"/>
  <c r="E2" i="7"/>
  <c r="E12" i="7" s="1"/>
</calcChain>
</file>

<file path=xl/sharedStrings.xml><?xml version="1.0" encoding="utf-8"?>
<sst xmlns="http://schemas.openxmlformats.org/spreadsheetml/2006/main" count="13" uniqueCount="5">
  <si>
    <t>RETRIBUZIONI</t>
  </si>
  <si>
    <t>ONERI</t>
  </si>
  <si>
    <t>IRAP</t>
  </si>
  <si>
    <t>TOTALE</t>
  </si>
  <si>
    <t>Agente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</si>
</sst>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38" sqref="B38"/>
    </sheetView>
  </sheetViews>
  <sheetFormatPr defaultRowHeight="15" x14ac:dyDescent="0.25"/>
  <cols>
    <col min="1" max="1" width="26" bestFit="1" customWidth="1"/>
    <col min="2" max="2" width="16.5703125" style="3" customWidth="1"/>
    <col min="3" max="4" width="9.140625" style="3"/>
    <col min="5" max="5" width="10.140625" style="3" bestFit="1" customWidth="1"/>
  </cols>
  <sheetData>
    <row r="1" spans="1: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t="s">
        <v>4</v>
      </c>
      <c r="B2" s="4">
        <v>10970.19</v>
      </c>
      <c r="C2" s="4">
        <f>2610.9+176.63+374.69+B2*0.009-153.55</f>
        <v>3107.4017100000001</v>
      </c>
      <c r="D2" s="4">
        <v>932.48</v>
      </c>
      <c r="E2" s="3">
        <f>SUM(B2:D2)</f>
        <v>15010.07171</v>
      </c>
    </row>
    <row r="3" spans="1:5" x14ac:dyDescent="0.25">
      <c r="A3" t="s">
        <v>4</v>
      </c>
      <c r="B3" s="4">
        <v>17948.16</v>
      </c>
      <c r="C3" s="4">
        <f>4271.66+288.97+747.8+B3*0.009-306.44</f>
        <v>5163.5234400000008</v>
      </c>
      <c r="D3" s="4">
        <v>1525.59</v>
      </c>
      <c r="E3" s="3">
        <f t="shared" ref="E3:E10" si="0">SUM(B3:D3)</f>
        <v>24637.273440000001</v>
      </c>
    </row>
    <row r="4" spans="1:5" x14ac:dyDescent="0.25">
      <c r="A4" t="s">
        <v>4</v>
      </c>
      <c r="B4" s="4">
        <f>14992.45+10.64</f>
        <v>15003.09</v>
      </c>
      <c r="C4" s="4">
        <f>3568.2+3.47+190.12+568.29+B4*0.009-232.93</f>
        <v>4232.1778099999992</v>
      </c>
      <c r="D4" s="4">
        <v>1274.3599999999999</v>
      </c>
      <c r="E4" s="3">
        <f t="shared" si="0"/>
        <v>20509.627809999998</v>
      </c>
    </row>
    <row r="5" spans="1:5" x14ac:dyDescent="0.25">
      <c r="A5" t="s">
        <v>4</v>
      </c>
      <c r="B5" s="4">
        <f>27933.36</f>
        <v>27933.360000000001</v>
      </c>
      <c r="C5" s="4">
        <f>6648.14+16.11+449.73+1133.23+B5*0.009-464.46</f>
        <v>8034.1502399999999</v>
      </c>
      <c r="D5" s="4">
        <v>2374.34</v>
      </c>
      <c r="E5" s="3">
        <f t="shared" si="0"/>
        <v>38341.85024</v>
      </c>
    </row>
    <row r="6" spans="1:5" x14ac:dyDescent="0.25">
      <c r="A6" t="s">
        <v>4</v>
      </c>
      <c r="B6" s="4">
        <v>17940.169999999998</v>
      </c>
      <c r="C6" s="4">
        <f>4269.76+288.84+747.8-306.44+B6*0.009</f>
        <v>5161.4215300000005</v>
      </c>
      <c r="D6" s="4">
        <v>1524.91</v>
      </c>
      <c r="E6" s="3">
        <f t="shared" si="0"/>
        <v>24626.501529999998</v>
      </c>
    </row>
    <row r="7" spans="1:5" x14ac:dyDescent="0.25">
      <c r="A7" t="s">
        <v>4</v>
      </c>
      <c r="B7" s="3">
        <v>59607.65</v>
      </c>
      <c r="C7" s="3">
        <f>14186.62+1263.65+959.68+B7*0.009</f>
        <v>16946.418850000002</v>
      </c>
      <c r="D7" s="3">
        <v>5066.6499999999996</v>
      </c>
      <c r="E7" s="3">
        <f t="shared" si="0"/>
        <v>81620.718850000005</v>
      </c>
    </row>
    <row r="8" spans="1:5" x14ac:dyDescent="0.25">
      <c r="A8" t="s">
        <v>4</v>
      </c>
      <c r="B8" s="3">
        <v>11443.28</v>
      </c>
      <c r="C8" s="3">
        <f>2723.5+184.25+378.71+B8*0.009-155.23</f>
        <v>3234.2195200000001</v>
      </c>
      <c r="D8" s="3">
        <v>972.67</v>
      </c>
      <c r="E8" s="3">
        <f t="shared" si="0"/>
        <v>15650.169520000001</v>
      </c>
    </row>
    <row r="9" spans="1:5" x14ac:dyDescent="0.25">
      <c r="A9" t="s">
        <v>4</v>
      </c>
      <c r="B9" s="3">
        <v>18159.419999999998</v>
      </c>
      <c r="C9" s="3">
        <f>4321.94+292.37+747.8+B9*0.009-306.44</f>
        <v>5219.1047799999997</v>
      </c>
      <c r="D9" s="3">
        <v>1543.55</v>
      </c>
      <c r="E9" s="3">
        <f t="shared" si="0"/>
        <v>24922.074779999999</v>
      </c>
    </row>
    <row r="10" spans="1:5" x14ac:dyDescent="0.25">
      <c r="A10" t="s">
        <v>4</v>
      </c>
      <c r="B10" s="3">
        <v>8342.26</v>
      </c>
      <c r="C10" s="3">
        <f>1985.45+134.31+323.73+B10*0.009-132.66</f>
        <v>2385.9103400000004</v>
      </c>
      <c r="D10" s="3">
        <v>709.09</v>
      </c>
      <c r="E10" s="3">
        <f t="shared" si="0"/>
        <v>11437.260340000001</v>
      </c>
    </row>
    <row r="12" spans="1:5" x14ac:dyDescent="0.25">
      <c r="B12" s="3">
        <f>SUM(B2:B11)</f>
        <v>187347.58000000002</v>
      </c>
      <c r="C12" s="3">
        <f>SUM(C2:C11)</f>
        <v>53484.328220000003</v>
      </c>
      <c r="D12" s="3">
        <f>SUM(D2:D11)</f>
        <v>15923.639999999998</v>
      </c>
      <c r="E12" s="5">
        <f>SUM(E2:E11)</f>
        <v>256755.54822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Marco Rossati</cp:lastModifiedBy>
  <dcterms:created xsi:type="dcterms:W3CDTF">2024-05-30T10:37:50Z</dcterms:created>
  <dcterms:modified xsi:type="dcterms:W3CDTF">2024-05-30T15:24:22Z</dcterms:modified>
</cp:coreProperties>
</file>